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<sst xmlns="http://schemas.openxmlformats.org/spreadsheetml/2006/main" count="303" uniqueCount="135">
  <si>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</si>
  <si>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</si>
  <si>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</si>
  <si>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</si>
  <si>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</si>
  <si>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</si>
  <si>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</si>
  <si>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</si>
  <si>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</si>
  <si>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</si>
  <si>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</si>
  <si>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</si>
  <si>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</si>
  <si>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</si>
  <si>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</si>
  <si>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</si>
  <si>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</si>
  <si>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</si>
  <si>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</si>
  <si>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</si>
  <si>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</si>
  <si>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</si>
  <si>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</si>
  <si>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</si>
  <si>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</si>
  <si>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</si>
  <si>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</si>
  <si>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</si>
  <si>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</si>
  <si>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</si>
  <si>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</si>
  <si>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</si>
  <si>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</si>
  <si>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</si>
  <si>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</si>
  <si>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</si>
  <si>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</si>
  <si>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</si>
  <si>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</si>
  <si>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</si>
  <si>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</si>
  <si>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</si>
  <si>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</si>
  <si>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</si>
  <si>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</si>
  <si>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</si>
  <si>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</si>
  <si>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</si>
  <si>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</si>
  <si>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</si>
  <si>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</si>
  <si>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</si>
  <si>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</si>
  <si>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</si>
  <si>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</si>
  <si>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</si>
  <si>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</si>
  <si>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</si>
  <si>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</si>
  <si>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</si>
  <si>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</si>
  <si>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</si>
  <si>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</si>
  <si>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</si>
  <si>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</si>
  <si>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</si>
  <si>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</si>
  <si>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</si>
  <si>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</si>
  <si>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</si>
  <si>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</si>
  <si>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</si>
  <si>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</si>
  <si>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</si>
  <si>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</si>
  <si>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</si>
  <si>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</si>
  <si>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</si>
  <si>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</si>
  <si>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</si>
  <si>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</si>
  <si>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</si>
  <si>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</si>
  <si>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</si>
  <si>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</si>
  <si>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</si>
  <si>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</si>
  <si>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</si>
  <si>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</si>
  <si>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</si>
  <si>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</si>
  <si>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</si>
  <si>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</si>
  <si>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</si>
  <si>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</si>
  <si>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</si>
  <si>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</si>
  <si>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</si>
  <si>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</si>
  <si>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</si>
  <si>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</si>
  <si>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</si>
  <si>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</si>
  <si>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</si>
  <si>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</si>
  <si>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</si>
  <si>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</si>
  <si>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</si>
  <si>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</si>
  <si>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</si>
  <si>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</si>
  <si>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</si>
  <si>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</si>
  <si>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</si>
  <si>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</si>
  <si>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</si>
  <si>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</si>
  <si>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</si>
  <si>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</si>
  <si>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</si>
  <si>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</si>
  <si>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</si>
  <si>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</si>
  <si>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</si>
  <si>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</si>
  <si>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</si>
  <si>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</si>
  <si>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</si>
  <si>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</si>
  <si>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Formularstand: 23.10.2018</t>
  </si>
  <si>
    <r>
      <t xml:space="preserve">Betriebskostenpauschale
</t>
    </r>
    <r>
      <rPr>
        <i/>
        <sz val="11"/>
        <rFont val="Arial"/>
        <family val="2"/>
      </rPr>
      <t>(Pauschale wird auf Basis der qm ermittelt; Formel für 2019: 3,59 €; 2020: 3,64 €; 2021: 3,69 € je qm und Monat, bitte Kalkulationshilfe beachten, Hinweis s.u.)</t>
    </r>
  </si>
  <si>
    <t>Zu 2.4.2) Für die Pauschale wird für das Jahr 2019 ein Wert in Höhe von 3,59 €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</si>
  <si>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Bitte nach Bewilligung beachten: Abweichungen von über 20% pro Position erfordern eine erneute Genehmigung.</t>
  </si>
  <si>
    <t>anrechenbarer Betrag</t>
  </si>
  <si>
    <t>Mitarbeiter D (Name, Tätigkeit, Entgeltgruppe)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</si>
</sst>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0" fontId="3" fillId="0" borderId="0" xfId="0" applyNumberFormat="1" applyFont="1" applyAlignment="1">
      <alignment horizontal="left" wrapText="1"/>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C4" sqref="C4"/>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6" t="s">
        <v>3</v>
      </c>
      <c r="B2" s="136"/>
      <c r="C2" s="136"/>
      <c r="D2" s="136"/>
      <c r="E2" s="136"/>
      <c r="F2" s="136"/>
      <c r="G2" s="136"/>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41" t="s">
        <v>105</v>
      </c>
      <c r="C5" s="142"/>
      <c r="D5" s="127" t="s">
        <v>7</v>
      </c>
      <c r="E5" s="98"/>
      <c r="F5" s="99"/>
      <c r="G5" s="7"/>
      <c r="H5" s="74"/>
      <c r="R5" s="72">
        <v>1</v>
      </c>
    </row>
    <row r="6" spans="2:7" s="46" customFormat="1" ht="17.25" thickBot="1">
      <c r="B6" s="145" t="s">
        <v>108</v>
      </c>
      <c r="C6" s="146"/>
      <c r="D6" s="128" t="s">
        <v>70</v>
      </c>
      <c r="E6" s="100"/>
      <c r="F6" s="101"/>
      <c r="G6" s="75"/>
    </row>
    <row r="7" spans="2:7" s="46" customFormat="1" ht="12.75">
      <c r="B7" s="144"/>
      <c r="C7" s="144"/>
      <c r="D7" s="144"/>
      <c r="E7" s="144"/>
      <c r="F7" s="144"/>
      <c r="G7" s="14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134</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130</v>
      </c>
      <c r="D26" s="13">
        <f t="shared" si="1"/>
        <v>0</v>
      </c>
      <c r="E26" s="3">
        <f>'K-Hilfe Betriebskostenpauschale'!D46</f>
        <v>0</v>
      </c>
      <c r="F26" s="3">
        <f>'K-Hilfe Betriebskostenpauschale'!D57</f>
        <v>0</v>
      </c>
      <c r="G26" s="2">
        <f>'K-Hilfe Betriebskostenpauschale'!D68</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43"/>
      <c r="C50" s="143"/>
      <c r="D50" s="143"/>
      <c r="E50" s="143"/>
      <c r="F50" s="143"/>
      <c r="G50" s="143"/>
    </row>
    <row r="51" spans="2:7" s="46" customFormat="1" ht="15.75">
      <c r="B51" s="138" t="s">
        <v>0</v>
      </c>
      <c r="C51" s="138"/>
      <c r="D51" s="138"/>
      <c r="E51" s="138"/>
      <c r="F51" s="138"/>
      <c r="G51" s="138"/>
    </row>
    <row r="52" spans="2:7" s="46" customFormat="1" ht="9" customHeight="1">
      <c r="B52" s="140"/>
      <c r="C52" s="140"/>
      <c r="D52" s="140"/>
      <c r="E52" s="140"/>
      <c r="F52" s="140"/>
      <c r="G52" s="140"/>
    </row>
    <row r="53" spans="2:7" s="89" customFormat="1" ht="14.25" customHeight="1">
      <c r="B53" s="139" t="s">
        <v>2</v>
      </c>
      <c r="C53" s="139"/>
      <c r="D53" s="139"/>
      <c r="E53" s="139"/>
      <c r="F53" s="139"/>
      <c r="G53" s="139"/>
    </row>
    <row r="54" spans="2:7" s="89" customFormat="1" ht="4.5" customHeight="1">
      <c r="B54" s="90"/>
      <c r="C54" s="91"/>
      <c r="D54" s="91"/>
      <c r="E54" s="91"/>
      <c r="F54" s="91"/>
      <c r="G54" s="91"/>
    </row>
    <row r="55" spans="2:7" s="89" customFormat="1" ht="16.5" customHeight="1">
      <c r="B55" s="137" t="s">
        <v>104</v>
      </c>
      <c r="C55" s="137"/>
      <c r="D55" s="137"/>
      <c r="E55" s="137"/>
      <c r="F55" s="137"/>
      <c r="G55" s="137"/>
    </row>
    <row r="56" spans="2:7" s="89" customFormat="1" ht="4.5" customHeight="1">
      <c r="B56" s="92"/>
      <c r="C56" s="92"/>
      <c r="D56" s="92"/>
      <c r="E56" s="92"/>
      <c r="F56" s="92"/>
      <c r="G56" s="92"/>
    </row>
    <row r="57" spans="2:7" s="93" customFormat="1" ht="36" customHeight="1">
      <c r="B57" s="151" t="s">
        <v>107</v>
      </c>
      <c r="C57" s="152"/>
      <c r="D57" s="152"/>
      <c r="E57" s="152"/>
      <c r="F57" s="152"/>
      <c r="G57" s="152"/>
    </row>
    <row r="58" spans="2:7" s="89" customFormat="1" ht="4.5" customHeight="1">
      <c r="B58" s="94"/>
      <c r="C58" s="94"/>
      <c r="D58" s="94"/>
      <c r="E58" s="94"/>
      <c r="F58" s="94"/>
      <c r="G58" s="94"/>
    </row>
    <row r="59" spans="2:7" ht="45" customHeight="1">
      <c r="B59" s="156" t="s">
        <v>131</v>
      </c>
      <c r="C59" s="156"/>
      <c r="D59" s="156"/>
      <c r="E59" s="156"/>
      <c r="F59" s="156"/>
      <c r="G59" s="156"/>
    </row>
    <row r="60" spans="2:7" s="89" customFormat="1" ht="4.5" customHeight="1">
      <c r="B60" s="95"/>
      <c r="C60" s="95"/>
      <c r="D60" s="95"/>
      <c r="E60" s="95"/>
      <c r="F60" s="95"/>
      <c r="G60" s="95"/>
    </row>
    <row r="61" spans="2:7" s="89" customFormat="1" ht="30" customHeight="1">
      <c r="B61" s="137" t="s">
        <v>103</v>
      </c>
      <c r="C61" s="137"/>
      <c r="D61" s="137"/>
      <c r="E61" s="137"/>
      <c r="F61" s="137"/>
      <c r="G61" s="137"/>
    </row>
    <row r="62" spans="2:7" s="89" customFormat="1" ht="4.5" customHeight="1">
      <c r="B62" s="95"/>
      <c r="C62" s="95"/>
      <c r="D62" s="95"/>
      <c r="E62" s="95"/>
      <c r="F62" s="95"/>
      <c r="G62" s="95"/>
    </row>
    <row r="63" spans="2:7" s="46" customFormat="1" ht="91.5" customHeight="1">
      <c r="B63" s="155" t="s">
        <v>97</v>
      </c>
      <c r="C63" s="155"/>
      <c r="D63" s="155"/>
      <c r="E63" s="155"/>
      <c r="F63" s="155"/>
      <c r="G63" s="155"/>
    </row>
    <row r="64" spans="2:7" s="46" customFormat="1" ht="4.5" customHeight="1">
      <c r="B64" s="149"/>
      <c r="C64" s="149"/>
      <c r="D64" s="149"/>
      <c r="E64" s="149"/>
      <c r="F64" s="149"/>
      <c r="G64" s="149"/>
    </row>
    <row r="65" spans="2:7" s="46" customFormat="1" ht="78.75" customHeight="1">
      <c r="B65" s="153" t="s">
        <v>109</v>
      </c>
      <c r="C65" s="153"/>
      <c r="D65" s="153"/>
      <c r="E65" s="153"/>
      <c r="F65" s="153"/>
      <c r="G65" s="153"/>
    </row>
    <row r="66" spans="2:7" s="46" customFormat="1" ht="4.5" customHeight="1">
      <c r="B66" s="148"/>
      <c r="C66" s="148"/>
      <c r="D66" s="148"/>
      <c r="E66" s="148"/>
      <c r="F66" s="148"/>
      <c r="G66" s="148"/>
    </row>
    <row r="67" spans="2:7" s="46" customFormat="1" ht="15.75" customHeight="1">
      <c r="B67" s="154" t="s">
        <v>132</v>
      </c>
      <c r="C67" s="154"/>
      <c r="D67" s="154"/>
      <c r="E67" s="154"/>
      <c r="F67" s="154"/>
      <c r="G67" s="154"/>
    </row>
    <row r="68" spans="2:7" ht="15" customHeight="1">
      <c r="B68" s="150"/>
      <c r="C68" s="150"/>
      <c r="D68" s="150"/>
      <c r="E68" s="150"/>
      <c r="F68" s="150"/>
      <c r="G68" s="150"/>
    </row>
    <row r="69" spans="2:7" ht="15" customHeight="1">
      <c r="B69" s="147"/>
      <c r="C69" s="147"/>
      <c r="D69" s="147"/>
      <c r="E69" s="147"/>
      <c r="F69" s="147"/>
      <c r="G69" s="147"/>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A1" sqref="A1"/>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129</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A2" sqref="A2"/>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7" width="13.7109375" style="0" hidden="1" customWidth="1" outlineLevel="1"/>
    <col min="8" max="8" width="13.7109375" style="0" customWidth="1" collapsed="1"/>
    <col min="9"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129</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collapsed="1">
      <c r="A38" s="49" t="s">
        <v>83</v>
      </c>
      <c r="B38" s="49"/>
      <c r="C38" s="49"/>
      <c r="D38" s="46"/>
      <c r="E38" s="46"/>
      <c r="F38" s="46"/>
      <c r="G38" s="46"/>
      <c r="H38" s="46"/>
      <c r="I38" s="46"/>
      <c r="J38" s="46"/>
      <c r="K38" s="46"/>
      <c r="L38" s="46"/>
    </row>
    <row r="39" spans="1:12" ht="38.25">
      <c r="A39" s="35" t="s">
        <v>20</v>
      </c>
      <c r="B39" s="36" t="s">
        <v>52</v>
      </c>
      <c r="C39" s="36" t="s">
        <v>62</v>
      </c>
      <c r="D39" s="135" t="s">
        <v>133</v>
      </c>
      <c r="E39" s="32" t="s">
        <v>54</v>
      </c>
      <c r="F39" s="32" t="s">
        <v>55</v>
      </c>
      <c r="G39" s="32" t="s">
        <v>68</v>
      </c>
      <c r="H39" s="34" t="s">
        <v>91</v>
      </c>
      <c r="I39" s="32" t="s">
        <v>92</v>
      </c>
      <c r="J39" s="32" t="s">
        <v>93</v>
      </c>
      <c r="K39" s="32" t="s">
        <v>94</v>
      </c>
      <c r="L39" s="32" t="s">
        <v>30</v>
      </c>
    </row>
    <row r="40" spans="1:12" ht="12.75">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c r="A41" s="38"/>
      <c r="B41" s="38" t="s">
        <v>31</v>
      </c>
      <c r="C41" s="38" t="s">
        <v>31</v>
      </c>
      <c r="D41" s="30" t="s">
        <v>87</v>
      </c>
      <c r="E41" s="30" t="s">
        <v>57</v>
      </c>
      <c r="F41" s="30" t="s">
        <v>57</v>
      </c>
      <c r="G41" s="30" t="s">
        <v>57</v>
      </c>
      <c r="H41" s="30" t="s">
        <v>31</v>
      </c>
      <c r="I41" s="30" t="s">
        <v>57</v>
      </c>
      <c r="J41" s="30" t="s">
        <v>57</v>
      </c>
      <c r="K41" s="30" t="s">
        <v>57</v>
      </c>
      <c r="L41" s="30" t="s">
        <v>95</v>
      </c>
    </row>
    <row r="42" spans="1:12" ht="12.75">
      <c r="A42" s="27" t="s">
        <v>39</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ROUND((B43*C43)*3.59,2)</f>
        <v>0</v>
      </c>
      <c r="E43" s="52"/>
      <c r="F43" s="52"/>
      <c r="G43" s="110"/>
      <c r="H43" s="121"/>
      <c r="I43" s="110"/>
      <c r="J43" s="110"/>
      <c r="K43" s="110"/>
      <c r="L43" s="52">
        <f>H43</f>
        <v>0</v>
      </c>
    </row>
    <row r="44" spans="1:12" ht="12.75">
      <c r="A44" s="51">
        <v>2</v>
      </c>
      <c r="B44" s="121"/>
      <c r="C44" s="121"/>
      <c r="D44" s="52">
        <f>ROUND((B44*C44)*3.59,2)</f>
        <v>0</v>
      </c>
      <c r="E44" s="52"/>
      <c r="F44" s="52"/>
      <c r="G44" s="110"/>
      <c r="H44" s="121"/>
      <c r="I44" s="110"/>
      <c r="J44" s="110"/>
      <c r="K44" s="110"/>
      <c r="L44" s="52">
        <f>H44</f>
        <v>0</v>
      </c>
    </row>
    <row r="45" spans="1:12" ht="12.75">
      <c r="A45" s="51">
        <v>3</v>
      </c>
      <c r="B45" s="121"/>
      <c r="C45" s="121"/>
      <c r="D45" s="52">
        <f>ROUND((B45*C45)*3.59,2)</f>
        <v>0</v>
      </c>
      <c r="E45" s="52"/>
      <c r="F45" s="52"/>
      <c r="G45" s="110"/>
      <c r="H45" s="121"/>
      <c r="I45" s="110"/>
      <c r="J45" s="110"/>
      <c r="K45" s="110"/>
      <c r="L45" s="52">
        <f>H45</f>
        <v>0</v>
      </c>
    </row>
    <row r="46" spans="1:12" ht="12.75">
      <c r="A46" s="56"/>
      <c r="B46" s="56"/>
      <c r="C46" s="56" t="s">
        <v>63</v>
      </c>
      <c r="D46" s="57">
        <f>SUM(D43:D45)</f>
        <v>0</v>
      </c>
      <c r="E46" s="56"/>
      <c r="F46" s="56"/>
      <c r="G46" s="57"/>
      <c r="H46" s="57">
        <f>SUM(H43:H45)</f>
        <v>0</v>
      </c>
      <c r="I46" s="57"/>
      <c r="J46" s="57"/>
      <c r="K46" s="57"/>
      <c r="L46" s="57">
        <f>H46</f>
        <v>0</v>
      </c>
    </row>
    <row r="49" spans="1:12" ht="15">
      <c r="A49" s="49" t="s">
        <v>84</v>
      </c>
      <c r="B49" s="49"/>
      <c r="C49" s="49"/>
      <c r="D49" s="46"/>
      <c r="E49" s="46"/>
      <c r="F49" s="46"/>
      <c r="G49" s="46"/>
      <c r="H49" s="46"/>
      <c r="I49" s="46"/>
      <c r="J49" s="46"/>
      <c r="K49" s="46"/>
      <c r="L49" s="46"/>
    </row>
    <row r="50" spans="1:12" ht="38.25">
      <c r="A50" s="35" t="s">
        <v>20</v>
      </c>
      <c r="B50" s="36" t="s">
        <v>52</v>
      </c>
      <c r="C50" s="36" t="s">
        <v>62</v>
      </c>
      <c r="D50" s="135" t="s">
        <v>133</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133</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0" ht="12.75" hidden="1" outlineLevel="1"/>
    <row r="71" spans="1:12" ht="15" hidden="1" outlineLevel="1">
      <c r="A71" s="49" t="s">
        <v>86</v>
      </c>
      <c r="B71" s="49"/>
      <c r="C71" s="49"/>
      <c r="D71" s="46"/>
      <c r="E71" s="46"/>
      <c r="F71" s="46"/>
      <c r="G71" s="46"/>
      <c r="H71" s="46"/>
      <c r="I71" s="46"/>
      <c r="J71" s="46"/>
      <c r="K71" s="46"/>
      <c r="L71" s="46"/>
    </row>
    <row r="72" spans="1:12" ht="38.25" hidden="1" outlineLevel="1">
      <c r="A72" s="35" t="s">
        <v>20</v>
      </c>
      <c r="B72" s="36" t="s">
        <v>52</v>
      </c>
      <c r="C72" s="36" t="s">
        <v>62</v>
      </c>
      <c r="D72" s="135" t="s">
        <v>133</v>
      </c>
      <c r="E72" s="32" t="s">
        <v>54</v>
      </c>
      <c r="F72" s="32" t="s">
        <v>55</v>
      </c>
      <c r="G72" s="32" t="s">
        <v>68</v>
      </c>
      <c r="H72" s="32" t="s">
        <v>91</v>
      </c>
      <c r="I72" s="32" t="s">
        <v>92</v>
      </c>
      <c r="J72" s="32" t="s">
        <v>93</v>
      </c>
      <c r="K72" s="34" t="s">
        <v>94</v>
      </c>
      <c r="L72" s="32" t="s">
        <v>30</v>
      </c>
    </row>
    <row r="73" spans="1:12" ht="12.75" hidden="1" outlineLevel="1">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hidden="1" outlineLevel="1">
      <c r="A74" s="38"/>
      <c r="B74" s="38" t="s">
        <v>31</v>
      </c>
      <c r="C74" s="38" t="s">
        <v>31</v>
      </c>
      <c r="D74" s="30" t="s">
        <v>90</v>
      </c>
      <c r="E74" s="30" t="s">
        <v>57</v>
      </c>
      <c r="F74" s="30" t="s">
        <v>57</v>
      </c>
      <c r="G74" s="30" t="s">
        <v>57</v>
      </c>
      <c r="H74" s="30" t="s">
        <v>57</v>
      </c>
      <c r="I74" s="30" t="s">
        <v>57</v>
      </c>
      <c r="J74" s="30" t="s">
        <v>57</v>
      </c>
      <c r="K74" s="30" t="s">
        <v>31</v>
      </c>
      <c r="L74" s="30" t="s">
        <v>95</v>
      </c>
    </row>
    <row r="75" spans="1:12" ht="12.75" hidden="1" outlineLevel="1">
      <c r="A75" s="27" t="s">
        <v>39</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ROUND((B76*C76)*3.74,2)</f>
        <v>0</v>
      </c>
      <c r="E76" s="52"/>
      <c r="F76" s="52"/>
      <c r="G76" s="110"/>
      <c r="H76" s="110"/>
      <c r="I76" s="110"/>
      <c r="J76" s="110"/>
      <c r="K76" s="121"/>
      <c r="L76" s="52">
        <f>K76</f>
        <v>0</v>
      </c>
    </row>
    <row r="77" spans="1:12" ht="12.75" hidden="1" outlineLevel="1">
      <c r="A77" s="51">
        <v>2</v>
      </c>
      <c r="B77" s="121"/>
      <c r="C77" s="121"/>
      <c r="D77" s="52">
        <f>ROUND((B77*C77)*3.74,2)</f>
        <v>0</v>
      </c>
      <c r="E77" s="52"/>
      <c r="F77" s="52"/>
      <c r="G77" s="110"/>
      <c r="H77" s="110"/>
      <c r="I77" s="110"/>
      <c r="J77" s="110"/>
      <c r="K77" s="121"/>
      <c r="L77" s="52">
        <f>K77</f>
        <v>0</v>
      </c>
    </row>
    <row r="78" spans="1:12" ht="12.75" hidden="1" outlineLevel="1">
      <c r="A78" s="51">
        <v>3</v>
      </c>
      <c r="B78" s="121"/>
      <c r="C78" s="121"/>
      <c r="D78" s="52">
        <f>ROUND((B78*C78)*3.74,2)</f>
        <v>0</v>
      </c>
      <c r="E78" s="52"/>
      <c r="F78" s="52"/>
      <c r="G78" s="110"/>
      <c r="H78" s="110"/>
      <c r="I78" s="110"/>
      <c r="J78" s="110"/>
      <c r="K78" s="121"/>
      <c r="L78" s="52">
        <f>K78</f>
        <v>0</v>
      </c>
    </row>
    <row r="79" spans="1:12" ht="12.75" hidden="1" outlineLevel="1">
      <c r="A79" s="56"/>
      <c r="B79" s="56"/>
      <c r="C79" s="56" t="s">
        <v>63</v>
      </c>
      <c r="D79" s="57">
        <f>SUM(D76:D78)</f>
        <v>0</v>
      </c>
      <c r="E79" s="56"/>
      <c r="F79" s="56"/>
      <c r="G79" s="57"/>
      <c r="H79" s="57"/>
      <c r="I79" s="57"/>
      <c r="J79" s="57"/>
      <c r="K79" s="57">
        <f>SUM(K76:K78)</f>
        <v>0</v>
      </c>
      <c r="L79" s="57">
        <f>K79</f>
        <v>0</v>
      </c>
    </row>
    <row r="80"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Sebastian Bodach</cp:lastModifiedBy>
  <cp:lastPrinted>2017-05-09T08:40:05Z</cp:lastPrinted>
  <dcterms:created xsi:type="dcterms:W3CDTF">2009-02-20T08:35:34Z</dcterms:created>
  <dcterms:modified xsi:type="dcterms:W3CDTF">2019-03-11T14:55:48Z</dcterms:modified>
  <cp:category/>
  <cp:version/>
  <cp:contentType/>
  <cp:contentStatus/>
</cp:coreProperties>
</file>